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<sst xmlns="http://schemas.openxmlformats.org/spreadsheetml/2006/main" count="70" uniqueCount="60">
  <si>
    <t>Equipment/Supplies/ Training Needed</t>
  </si>
  <si>
    <t>Quantity</t>
  </si>
  <si>
    <t>Estimated Price per Item</t>
  </si>
  <si>
    <t>TOTAL</t>
  </si>
  <si>
    <t>Item Necessary to Safe Field Operations</t>
  </si>
  <si>
    <t>yes</t>
  </si>
  <si>
    <t>Necessary to carry out our mission statement</t>
  </si>
  <si>
    <t xml:space="preserve">Search Management Software </t>
  </si>
  <si>
    <t>Search Management Software Support x 3 years</t>
  </si>
  <si>
    <t>Total for Equipment needs</t>
  </si>
  <si>
    <t>General Educational Costs (Educational brochures &amp; handouts).  Includes initial typesetting fees)</t>
  </si>
  <si>
    <t>yes, absolutely necessary</t>
  </si>
  <si>
    <t>yes to manage a missing person incident appropriately and expeditiously</t>
  </si>
  <si>
    <t>Liability Insurance (yearly)</t>
  </si>
  <si>
    <t>Workman's Compensation Insurance (yearly)</t>
  </si>
  <si>
    <t xml:space="preserve">Mandatory </t>
  </si>
  <si>
    <t>Mandatory</t>
  </si>
  <si>
    <t>Necessary for water trainings and for searching for drowning victims</t>
  </si>
  <si>
    <t>Development of data base and Statistical Search Management Software (including marketing and patent)</t>
  </si>
  <si>
    <t>Links to Equipment Sites</t>
  </si>
  <si>
    <t xml:space="preserve">http://www.directboats.com/jon.html </t>
  </si>
  <si>
    <t xml:space="preserve">http://sartechnology.ca/    </t>
  </si>
  <si>
    <t>Copier (Canon imageCLASS D780 Digital Copier)</t>
  </si>
  <si>
    <t>http://www.staples.com</t>
  </si>
  <si>
    <t>http://www.farmers.com</t>
  </si>
  <si>
    <t>http://www.travelers.com</t>
  </si>
  <si>
    <t>http://www.e-lights.net/10wattowworl.html</t>
  </si>
  <si>
    <t>http://maps4u.com</t>
  </si>
  <si>
    <t>All-terrain vehicle, 4WD or 6WD, with communications gear and trailer. </t>
  </si>
  <si>
    <t>Garmin Astro dog tracking system, with two tracking transmitters for each handheld unit.</t>
  </si>
  <si>
    <t>Mission Response Expenses - Locally, Nationally and Internationally</t>
  </si>
  <si>
    <t xml:space="preserve">www.reddogradios.com </t>
  </si>
  <si>
    <t>Hand Held radios compatible with local/state agencies</t>
  </si>
  <si>
    <t>www.garmin.com</t>
  </si>
  <si>
    <t>http://www.lenovo.com/us/en/</t>
  </si>
  <si>
    <t>We respond to approx 35-40 search missions each year.  All expenses coming out of members pockets</t>
  </si>
  <si>
    <t>Boat with trailer suitable for nearly all water operations</t>
  </si>
  <si>
    <t>Heliarc Tri-pod lights for outside Command Post</t>
  </si>
  <si>
    <t xml:space="preserve">Search Management Vehicle with Off-road Capabilities (36 foot) </t>
  </si>
  <si>
    <t>Electronic Topo Map Software</t>
  </si>
  <si>
    <t>Computer system for Search Management Vehicle (Multiple work-Stations (4)  with 5 monitors and Back up server</t>
  </si>
  <si>
    <t>Satellite System with Sat Phone (10) and  Internet</t>
  </si>
  <si>
    <t>Portable Repeater System, Backup to Sat System</t>
  </si>
  <si>
    <t xml:space="preserve">          Mobile Radios - Field programmable, Back up to Sat System</t>
  </si>
  <si>
    <t xml:space="preserve">Necessary to offer State of the Art Incident Management </t>
  </si>
  <si>
    <t>Necessary to offer State of the Art Incident Management and ensure competent and capable communications with search teams and Law Enforcement</t>
  </si>
  <si>
    <t>Necessary to offer State of the Art Incident Management with availablility for immediate and accurate reports for Law Enforcement</t>
  </si>
  <si>
    <t>yes. Absolutely necessary as a back up to Sat System</t>
  </si>
  <si>
    <t>yes, Absolutely necessary as a back up to Sat system</t>
  </si>
  <si>
    <t>Necessary to assure safe communications on missing person incidents as a back up to Sat System</t>
  </si>
  <si>
    <t>Monthly General Operating Costs (office supplies, printing, postage, stationary, educational materials, web site development/administration, misc. )</t>
  </si>
  <si>
    <t>Monthly General Operating costs for one office staff person to handle phones, search requests, secretarial type duties, etc…</t>
  </si>
  <si>
    <t>Necessary as the organization grows and responds to more incidents</t>
  </si>
  <si>
    <t>https://www.teamwendy.com/products/helmets-accessories/helmets/exfil-sar-tactical-helmet</t>
  </si>
  <si>
    <t>Helmets  (Exfil SAR Tacticle Helmet</t>
  </si>
  <si>
    <t xml:space="preserve">
Princeton Tec Pro Charge Light </t>
  </si>
  <si>
    <t>https://www.amazon.com/Princeton-Tec-Charge-Light-Lumens/dp/B009B6ZK4K/ref=sr_1_1?s=sporting-goods&amp;ie=UTF8&amp;qid=1487093063&amp;sr=1-1&amp;keywords=Princeton+Tec+Pro+Charge+Light</t>
  </si>
  <si>
    <t>yes, absoultely necessary</t>
  </si>
  <si>
    <t>Cornerstone Graphics     623-412-1411 &amp; Got Print</t>
  </si>
  <si>
    <t>Property/Equipment  Insurance (yearly)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</si>
</sst>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53" applyAlignment="1" applyProtection="1">
      <alignment horizontal="center" vertical="center" wrapText="1"/>
      <protection/>
    </xf>
    <xf numFmtId="0" fontId="3" fillId="0" borderId="0" xfId="53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41" fillId="33" borderId="12" xfId="0" applyFont="1" applyFill="1" applyBorder="1" applyAlignment="1">
      <alignment wrapText="1"/>
    </xf>
    <xf numFmtId="0" fontId="41" fillId="33" borderId="1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1" fillId="33" borderId="14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boats.com/jon.html" TargetMode="External" /><Relationship Id="rId2" Type="http://schemas.openxmlformats.org/officeDocument/2006/relationships/hyperlink" Target="http://sartechnology.ca/" TargetMode="External" /><Relationship Id="rId3" Type="http://schemas.openxmlformats.org/officeDocument/2006/relationships/hyperlink" Target="http://sartechnology.ca/" TargetMode="External" /><Relationship Id="rId4" Type="http://schemas.openxmlformats.org/officeDocument/2006/relationships/hyperlink" Target="http://www.staples.com/" TargetMode="External" /><Relationship Id="rId5" Type="http://schemas.openxmlformats.org/officeDocument/2006/relationships/hyperlink" Target="http://www.farmers.com/" TargetMode="External" /><Relationship Id="rId6" Type="http://schemas.openxmlformats.org/officeDocument/2006/relationships/hyperlink" Target="http://www.farmers.com/" TargetMode="External" /><Relationship Id="rId7" Type="http://schemas.openxmlformats.org/officeDocument/2006/relationships/hyperlink" Target="http://www.travelers.com/" TargetMode="External" /><Relationship Id="rId8" Type="http://schemas.openxmlformats.org/officeDocument/2006/relationships/hyperlink" Target="http://www.e-lights.net/10wattowworl.html" TargetMode="External" /><Relationship Id="rId9" Type="http://schemas.openxmlformats.org/officeDocument/2006/relationships/hyperlink" Target="https://www.teamwendy.com/products/helmets-accessories/helmets/exfil-sar-tactical-helmet" TargetMode="External" /><Relationship Id="rId10" Type="http://schemas.openxmlformats.org/officeDocument/2006/relationships/hyperlink" Target="http://www.staples.com/" TargetMode="External" /><Relationship Id="rId11" Type="http://schemas.openxmlformats.org/officeDocument/2006/relationships/hyperlink" Target="http://www.reddogradios.com/" TargetMode="External" /><Relationship Id="rId12" Type="http://schemas.openxmlformats.org/officeDocument/2006/relationships/hyperlink" Target="http://www.reddogradios.com/" TargetMode="External" /><Relationship Id="rId13" Type="http://schemas.openxmlformats.org/officeDocument/2006/relationships/hyperlink" Target="http://www.garmin.com/" TargetMode="External" /><Relationship Id="rId14" Type="http://schemas.openxmlformats.org/officeDocument/2006/relationships/hyperlink" Target="http://www.lenovo.com/us/en/" TargetMode="External" /><Relationship Id="rId15" Type="http://schemas.openxmlformats.org/officeDocument/2006/relationships/hyperlink" Target="http://www.reddogradios.com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Layout" zoomScale="0" zoomScalePageLayoutView="0" workbookViewId="0" topLeftCell="A1">
      <pane xSplit="20355" topLeftCell="H1" activePane="topLeft" state="split"/>
      <selection pane="topLeft" activeCell="H11" sqref="H11"/>
      <selection pane="topRight" activeCell="H1" sqref="H1"/>
      <selection pane="topLeft" activeCell="F7" sqref="F7"/>
    </sheetView>
  </sheetViews>
  <sheetFormatPr defaultColWidth="9.140625" defaultRowHeight="12.75"/>
  <cols>
    <col min="1" max="1" width="3.8515625" style="0" customWidth="1"/>
    <col min="2" max="2" width="34.00390625" style="0" customWidth="1"/>
    <col min="3" max="3" width="9.28125" style="0" customWidth="1"/>
    <col min="4" max="4" width="21.00390625" style="0" customWidth="1"/>
    <col min="5" max="5" width="11.57421875" style="0" customWidth="1"/>
    <col min="6" max="6" width="41.8515625" style="0" customWidth="1"/>
    <col min="7" max="7" width="42.421875" style="0" customWidth="1"/>
  </cols>
  <sheetData>
    <row r="1" spans="2:7" s="2" customFormat="1" ht="30" customHeight="1" thickBot="1" thickTop="1"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19</v>
      </c>
    </row>
    <row r="2" spans="1:7" s="2" customFormat="1" ht="69.75" customHeight="1" thickTop="1">
      <c r="A2" s="23">
        <v>1</v>
      </c>
      <c r="B2" s="18" t="s">
        <v>50</v>
      </c>
      <c r="C2" s="4">
        <v>12</v>
      </c>
      <c r="D2" s="5">
        <v>2500</v>
      </c>
      <c r="E2" s="5">
        <f aca="true" t="shared" si="0" ref="E2:E13">SUM(C2*D2)</f>
        <v>30000</v>
      </c>
      <c r="F2" s="7" t="s">
        <v>6</v>
      </c>
      <c r="G2" s="15" t="s">
        <v>23</v>
      </c>
    </row>
    <row r="3" spans="1:7" s="2" customFormat="1" ht="69.75" customHeight="1">
      <c r="A3" s="23"/>
      <c r="B3" s="18" t="s">
        <v>51</v>
      </c>
      <c r="C3" s="4">
        <v>12</v>
      </c>
      <c r="D3" s="5">
        <v>2500</v>
      </c>
      <c r="E3" s="5">
        <f t="shared" si="0"/>
        <v>30000</v>
      </c>
      <c r="F3" s="30" t="s">
        <v>52</v>
      </c>
      <c r="G3" s="15"/>
    </row>
    <row r="4" spans="1:7" s="2" customFormat="1" ht="46.5" customHeight="1">
      <c r="A4" s="23">
        <v>2</v>
      </c>
      <c r="B4" s="3" t="s">
        <v>10</v>
      </c>
      <c r="C4" s="4">
        <v>1</v>
      </c>
      <c r="D4" s="5">
        <v>3500</v>
      </c>
      <c r="E4" s="5">
        <f t="shared" si="0"/>
        <v>3500</v>
      </c>
      <c r="F4" s="7" t="s">
        <v>6</v>
      </c>
      <c r="G4" s="16" t="s">
        <v>58</v>
      </c>
    </row>
    <row r="5" spans="1:7" s="2" customFormat="1" ht="57" customHeight="1">
      <c r="A5" s="23">
        <v>3</v>
      </c>
      <c r="B5" s="18" t="s">
        <v>30</v>
      </c>
      <c r="C5" s="4">
        <v>40</v>
      </c>
      <c r="D5" s="5">
        <v>6000</v>
      </c>
      <c r="E5" s="5">
        <f t="shared" si="0"/>
        <v>240000</v>
      </c>
      <c r="F5" s="7" t="s">
        <v>35</v>
      </c>
      <c r="G5" s="16"/>
    </row>
    <row r="6" spans="1:7" s="2" customFormat="1" ht="34.5" customHeight="1">
      <c r="A6" s="23">
        <v>4</v>
      </c>
      <c r="B6" s="3" t="s">
        <v>13</v>
      </c>
      <c r="C6" s="4">
        <v>1</v>
      </c>
      <c r="D6" s="5">
        <v>1200</v>
      </c>
      <c r="E6" s="5">
        <f t="shared" si="0"/>
        <v>1200</v>
      </c>
      <c r="F6" s="6" t="s">
        <v>16</v>
      </c>
      <c r="G6" s="15" t="s">
        <v>24</v>
      </c>
    </row>
    <row r="7" spans="1:7" s="2" customFormat="1" ht="34.5" customHeight="1">
      <c r="A7" s="23">
        <v>5</v>
      </c>
      <c r="B7" s="3" t="s">
        <v>14</v>
      </c>
      <c r="C7" s="4">
        <v>1</v>
      </c>
      <c r="D7" s="5">
        <v>5500</v>
      </c>
      <c r="E7" s="5">
        <f t="shared" si="0"/>
        <v>5500</v>
      </c>
      <c r="F7" s="6" t="s">
        <v>16</v>
      </c>
      <c r="G7" s="15" t="s">
        <v>25</v>
      </c>
    </row>
    <row r="8" spans="1:7" s="2" customFormat="1" ht="34.5" customHeight="1">
      <c r="A8" s="23">
        <v>6</v>
      </c>
      <c r="B8" s="3" t="s">
        <v>59</v>
      </c>
      <c r="C8" s="4">
        <v>1</v>
      </c>
      <c r="D8" s="5">
        <v>1150</v>
      </c>
      <c r="E8" s="5">
        <f t="shared" si="0"/>
        <v>1150</v>
      </c>
      <c r="F8" s="6" t="s">
        <v>15</v>
      </c>
      <c r="G8" s="15" t="s">
        <v>24</v>
      </c>
    </row>
    <row r="9" spans="1:7" s="2" customFormat="1" ht="34.5" customHeight="1">
      <c r="A9" s="23"/>
      <c r="B9" s="24" t="s">
        <v>38</v>
      </c>
      <c r="C9" s="4">
        <v>1</v>
      </c>
      <c r="D9" s="11">
        <v>124000</v>
      </c>
      <c r="E9" s="5">
        <f t="shared" si="0"/>
        <v>124000</v>
      </c>
      <c r="F9" s="7" t="s">
        <v>44</v>
      </c>
      <c r="G9" s="29"/>
    </row>
    <row r="10" spans="1:7" s="2" customFormat="1" ht="56.25" customHeight="1">
      <c r="A10" s="4">
        <v>7</v>
      </c>
      <c r="B10" s="25" t="s">
        <v>41</v>
      </c>
      <c r="C10" s="26">
        <v>12</v>
      </c>
      <c r="D10" s="27">
        <v>1400</v>
      </c>
      <c r="E10" s="27">
        <f t="shared" si="0"/>
        <v>16800</v>
      </c>
      <c r="F10" s="30" t="s">
        <v>45</v>
      </c>
      <c r="G10" s="28"/>
    </row>
    <row r="11" spans="1:7" ht="76.5" customHeight="1">
      <c r="A11" s="4">
        <v>8</v>
      </c>
      <c r="B11" s="24" t="s">
        <v>40</v>
      </c>
      <c r="C11" s="4">
        <v>1</v>
      </c>
      <c r="D11" s="11">
        <v>8000</v>
      </c>
      <c r="E11" s="5">
        <f t="shared" si="0"/>
        <v>8000</v>
      </c>
      <c r="F11" s="30" t="s">
        <v>46</v>
      </c>
      <c r="G11" s="14" t="s">
        <v>34</v>
      </c>
    </row>
    <row r="12" spans="1:7" ht="42" customHeight="1">
      <c r="A12" s="23">
        <v>9</v>
      </c>
      <c r="B12" s="18" t="s">
        <v>32</v>
      </c>
      <c r="C12" s="4">
        <v>20</v>
      </c>
      <c r="D12" s="5">
        <v>300</v>
      </c>
      <c r="E12" s="5">
        <f t="shared" si="0"/>
        <v>6000</v>
      </c>
      <c r="F12" s="30" t="s">
        <v>47</v>
      </c>
      <c r="G12" s="14" t="s">
        <v>31</v>
      </c>
    </row>
    <row r="13" spans="1:7" ht="45.75" customHeight="1">
      <c r="A13" s="23">
        <v>10</v>
      </c>
      <c r="B13" s="18" t="s">
        <v>43</v>
      </c>
      <c r="C13" s="4">
        <v>5</v>
      </c>
      <c r="D13" s="5">
        <v>200</v>
      </c>
      <c r="E13" s="5">
        <f t="shared" si="0"/>
        <v>1000</v>
      </c>
      <c r="F13" s="30" t="s">
        <v>48</v>
      </c>
      <c r="G13" s="14" t="s">
        <v>31</v>
      </c>
    </row>
    <row r="14" spans="1:7" ht="60" customHeight="1">
      <c r="A14" s="23">
        <v>11</v>
      </c>
      <c r="B14" s="18" t="s">
        <v>42</v>
      </c>
      <c r="C14" s="4">
        <v>1</v>
      </c>
      <c r="D14" s="5">
        <v>4000</v>
      </c>
      <c r="E14" s="5">
        <v>2000</v>
      </c>
      <c r="F14" s="30" t="s">
        <v>49</v>
      </c>
      <c r="G14" s="14" t="s">
        <v>31</v>
      </c>
    </row>
    <row r="15" spans="1:7" ht="42" customHeight="1">
      <c r="A15" s="4">
        <v>14</v>
      </c>
      <c r="B15" s="18" t="s">
        <v>39</v>
      </c>
      <c r="C15" s="4">
        <v>1</v>
      </c>
      <c r="D15" s="5">
        <v>1200</v>
      </c>
      <c r="E15" s="5">
        <f aca="true" t="shared" si="1" ref="E15:E25">SUM(C15*D15)</f>
        <v>1200</v>
      </c>
      <c r="F15" s="6" t="s">
        <v>11</v>
      </c>
      <c r="G15" s="14" t="s">
        <v>27</v>
      </c>
    </row>
    <row r="16" spans="1:7" ht="39.75" customHeight="1">
      <c r="A16" s="4">
        <v>15</v>
      </c>
      <c r="B16" s="3" t="s">
        <v>7</v>
      </c>
      <c r="C16" s="4">
        <v>1</v>
      </c>
      <c r="D16" s="5">
        <v>2800</v>
      </c>
      <c r="E16" s="5">
        <f t="shared" si="1"/>
        <v>2800</v>
      </c>
      <c r="F16" s="7" t="s">
        <v>12</v>
      </c>
      <c r="G16" s="14" t="s">
        <v>21</v>
      </c>
    </row>
    <row r="17" spans="1:7" ht="34.5" customHeight="1">
      <c r="A17" s="4">
        <v>16</v>
      </c>
      <c r="B17" s="3" t="s">
        <v>8</v>
      </c>
      <c r="C17" s="4">
        <v>1</v>
      </c>
      <c r="D17" s="5">
        <v>1050</v>
      </c>
      <c r="E17" s="5">
        <f t="shared" si="1"/>
        <v>1050</v>
      </c>
      <c r="F17" s="7" t="s">
        <v>5</v>
      </c>
      <c r="G17" s="14" t="s">
        <v>21</v>
      </c>
    </row>
    <row r="18" spans="1:7" ht="49.5" customHeight="1">
      <c r="A18" s="4">
        <v>17</v>
      </c>
      <c r="B18" s="24" t="s">
        <v>29</v>
      </c>
      <c r="C18" s="4">
        <v>10</v>
      </c>
      <c r="D18" s="11">
        <v>300</v>
      </c>
      <c r="E18" s="5">
        <f>SUM(C18*D18)</f>
        <v>3000</v>
      </c>
      <c r="F18" s="1"/>
      <c r="G18" s="14" t="s">
        <v>33</v>
      </c>
    </row>
    <row r="19" spans="1:7" ht="56.25" customHeight="1">
      <c r="A19" s="4">
        <v>18</v>
      </c>
      <c r="B19" s="3" t="s">
        <v>22</v>
      </c>
      <c r="C19" s="4">
        <v>1</v>
      </c>
      <c r="D19" s="5">
        <v>800</v>
      </c>
      <c r="E19" s="5">
        <f t="shared" si="1"/>
        <v>800</v>
      </c>
      <c r="F19" s="7" t="s">
        <v>12</v>
      </c>
      <c r="G19" s="14" t="s">
        <v>23</v>
      </c>
    </row>
    <row r="20" spans="1:7" ht="55.5" customHeight="1">
      <c r="A20" s="4">
        <v>19</v>
      </c>
      <c r="B20" s="3" t="s">
        <v>18</v>
      </c>
      <c r="C20" s="4">
        <v>1</v>
      </c>
      <c r="D20" s="11">
        <v>10000</v>
      </c>
      <c r="E20" s="5">
        <f t="shared" si="1"/>
        <v>10000</v>
      </c>
      <c r="F20" s="1"/>
      <c r="G20" s="3"/>
    </row>
    <row r="21" spans="1:7" ht="44.25" customHeight="1">
      <c r="A21" s="4">
        <v>19</v>
      </c>
      <c r="B21" s="3" t="s">
        <v>37</v>
      </c>
      <c r="C21" s="4">
        <v>2</v>
      </c>
      <c r="D21" s="5">
        <v>85</v>
      </c>
      <c r="E21" s="5">
        <f t="shared" si="1"/>
        <v>170</v>
      </c>
      <c r="F21" s="7" t="s">
        <v>11</v>
      </c>
      <c r="G21" s="14" t="s">
        <v>26</v>
      </c>
    </row>
    <row r="22" spans="1:7" ht="40.5" customHeight="1">
      <c r="A22" s="4">
        <v>20</v>
      </c>
      <c r="B22" s="3" t="s">
        <v>54</v>
      </c>
      <c r="C22" s="4">
        <v>20</v>
      </c>
      <c r="D22" s="5">
        <v>180</v>
      </c>
      <c r="E22" s="5">
        <f t="shared" si="1"/>
        <v>3600</v>
      </c>
      <c r="F22" s="7" t="s">
        <v>11</v>
      </c>
      <c r="G22" s="14" t="s">
        <v>53</v>
      </c>
    </row>
    <row r="23" spans="1:7" ht="66.75" customHeight="1">
      <c r="A23" s="4"/>
      <c r="B23" s="3" t="s">
        <v>55</v>
      </c>
      <c r="C23" s="4">
        <v>10</v>
      </c>
      <c r="D23" s="5">
        <v>110</v>
      </c>
      <c r="E23" s="5">
        <f t="shared" si="1"/>
        <v>1100</v>
      </c>
      <c r="F23" s="7" t="s">
        <v>57</v>
      </c>
      <c r="G23" s="14" t="s">
        <v>56</v>
      </c>
    </row>
    <row r="24" spans="1:7" ht="40.5" customHeight="1">
      <c r="A24" s="4">
        <v>21</v>
      </c>
      <c r="B24" s="24" t="s">
        <v>28</v>
      </c>
      <c r="C24" s="4">
        <v>2</v>
      </c>
      <c r="D24" s="11">
        <v>8000</v>
      </c>
      <c r="E24" s="5">
        <f t="shared" si="1"/>
        <v>16000</v>
      </c>
      <c r="F24" s="1"/>
      <c r="G24" s="3"/>
    </row>
    <row r="25" spans="1:7" ht="57" customHeight="1">
      <c r="A25" s="4">
        <v>22</v>
      </c>
      <c r="B25" s="3" t="s">
        <v>36</v>
      </c>
      <c r="C25" s="4">
        <v>1</v>
      </c>
      <c r="D25" s="5">
        <v>18000</v>
      </c>
      <c r="E25" s="5">
        <f t="shared" si="1"/>
        <v>18000</v>
      </c>
      <c r="F25" s="10" t="s">
        <v>17</v>
      </c>
      <c r="G25" s="14" t="s">
        <v>20</v>
      </c>
    </row>
    <row r="26" spans="1:7" ht="13.5" customHeight="1">
      <c r="A26" s="21"/>
      <c r="B26" s="22"/>
      <c r="C26" s="19"/>
      <c r="D26" s="19"/>
      <c r="E26" s="20"/>
      <c r="F26" s="1"/>
      <c r="G26" s="3"/>
    </row>
    <row r="27" spans="2:7" ht="25.5" customHeight="1">
      <c r="B27" s="3"/>
      <c r="C27" s="4"/>
      <c r="D27" s="8" t="s">
        <v>9</v>
      </c>
      <c r="E27" s="9">
        <f>SUM(E2:E26)</f>
        <v>526870</v>
      </c>
      <c r="F27" s="7"/>
      <c r="G27" s="3"/>
    </row>
    <row r="28" spans="2:6" ht="25.5" customHeight="1">
      <c r="B28" s="3"/>
      <c r="C28" s="4"/>
      <c r="D28" s="5"/>
      <c r="E28" s="5"/>
      <c r="F28" s="12"/>
    </row>
    <row r="29" spans="2:6" ht="12.75">
      <c r="B29" s="4"/>
      <c r="C29" s="4"/>
      <c r="D29" s="4"/>
      <c r="E29" s="4"/>
      <c r="F29" s="12"/>
    </row>
    <row r="30" spans="2:6" ht="12.75">
      <c r="B30" s="4"/>
      <c r="C30" s="4"/>
      <c r="D30" s="4"/>
      <c r="E30" s="4"/>
      <c r="F30" s="12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ht="12.75">
      <c r="F43" s="13"/>
    </row>
    <row r="44" ht="12.75">
      <c r="F44" s="13"/>
    </row>
    <row r="45" ht="12.75">
      <c r="F45" s="13"/>
    </row>
    <row r="46" ht="12.75">
      <c r="F46" s="13"/>
    </row>
    <row r="47" ht="12.75">
      <c r="F47" s="13"/>
    </row>
    <row r="48" ht="12.75">
      <c r="F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  <row r="53" ht="12.75">
      <c r="F53" s="13"/>
    </row>
    <row r="54" ht="12.75">
      <c r="F54" s="13"/>
    </row>
    <row r="55" ht="12.75">
      <c r="F55" s="13"/>
    </row>
    <row r="56" ht="12.75">
      <c r="F56" s="13"/>
    </row>
    <row r="57" ht="12.75">
      <c r="F57" s="13"/>
    </row>
    <row r="58" ht="12.75">
      <c r="F58" s="13"/>
    </row>
    <row r="59" ht="12.75">
      <c r="F59" s="13"/>
    </row>
    <row r="60" ht="12.75">
      <c r="F60" s="13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</sheetData>
  <sheetProtection/>
  <hyperlinks>
    <hyperlink ref="G25" r:id="rId1" display="http://www.directboats.com/jon.html "/>
    <hyperlink ref="G16" r:id="rId2" display="http://sartechnology.ca/    "/>
    <hyperlink ref="G17" r:id="rId3" display="http://sartechnology.ca/    "/>
    <hyperlink ref="G19" r:id="rId4" display="http://www.staples.com"/>
    <hyperlink ref="G8" r:id="rId5" display="http://www.farmers.com"/>
    <hyperlink ref="G6" r:id="rId6" display="http://www.farmers.com"/>
    <hyperlink ref="G7" r:id="rId7" display="http://www.travelers.com"/>
    <hyperlink ref="G21" r:id="rId8" display="http://www.e-lights.net/10wattowworl.html"/>
    <hyperlink ref="G22" r:id="rId9" display="https://www.teamwendy.com/products/helmets-accessories/helmets/exfil-sar-tactical-helmet"/>
    <hyperlink ref="G2" r:id="rId10" display="http://www.staples.com"/>
    <hyperlink ref="G13" r:id="rId11" display="www.reddogradios.com "/>
    <hyperlink ref="G12" r:id="rId12" display="www.reddogradios.com "/>
    <hyperlink ref="G18" r:id="rId13" display="www.garmin.com"/>
    <hyperlink ref="G11" r:id="rId14" display="http://www.lenovo.com/us/en/"/>
    <hyperlink ref="G14" r:id="rId15" display="www.reddogradios.com "/>
  </hyperlinks>
  <printOptions gridLines="1"/>
  <pageMargins left="0.7" right="0.7" top="0.75" bottom="0.75" header="0.3" footer="0.3"/>
  <pageSetup fitToHeight="2" fitToWidth="1" horizontalDpi="300" verticalDpi="300" orientation="landscape" scale="75" r:id="rId16"/>
  <headerFooter alignWithMargins="0">
    <oddHeader>&amp;CAZ STaR PROPOSED FUNDING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Smith</dc:creator>
  <cp:keywords/>
  <dc:description/>
  <cp:lastModifiedBy>Kristi Smith</cp:lastModifiedBy>
  <cp:lastPrinted>2014-04-02T02:12:24Z</cp:lastPrinted>
  <dcterms:created xsi:type="dcterms:W3CDTF">2001-12-15T16:13:04Z</dcterms:created>
  <dcterms:modified xsi:type="dcterms:W3CDTF">2017-02-14T17:28:15Z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